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6\documento SITO\Inglese\"/>
    </mc:Choice>
  </mc:AlternateContent>
  <xr:revisionPtr revIDLastSave="0" documentId="13_ncr:1_{CFF4625C-903E-499B-9ED4-D2650D6CD74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oP" sheetId="17" r:id="rId1"/>
  </sheets>
  <definedNames>
    <definedName name="\a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hidden="1">{#N/A,#N/A,FALSE,"Layout Cash Flow"}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hidden="1">{#N/A,#N/A,FALSE,"debt";#N/A,#N/A,FALSE,"apsort";#N/A,#N/A,FALSE,"AR"}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hidden="1">{"cash",#N/A,FALSE,"Executive Summary";"overview",#N/A,FALSE,"Executive Summary"}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hidden="1">{"cash",#N/A,FALSE,"Executive Summary";"overview",#N/A,FALSE,"Executive Summary"}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hidden="1">{#N/A,#N/A,TRUE,"Pro Forma";#N/A,#N/A,TRUE,"PF_Bal";#N/A,#N/A,TRUE,"PF_INC";#N/A,#N/A,TRUE,"CBE";#N/A,#N/A,TRUE,"SWK"}</definedName>
    <definedName name="ak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UoP!$A$1:$H$67</definedName>
    <definedName name="_xlnm.Print_Area">#REF!</definedName>
    <definedName name="Area_stampa_MI">#REF!</definedName>
    <definedName name="Area_stampa1">#REF!</definedName>
    <definedName name="Area_stampa2">#REF!</definedName>
    <definedName name="Area_Stampa3">#REF!</definedName>
    <definedName name="AreaDati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hidden="1">{#N/A,#N/A,FALSE,"Aging Summary";#N/A,#N/A,FALSE,"Ratio Analysis";#N/A,#N/A,FALSE,"Test 120 Day Accts";#N/A,#N/A,FALSE,"Tickmarks"}</definedName>
    <definedName name="asda" hidden="1">{"Page1",#N/A,FALSE,"DILUT1";"Page2",#N/A,FALSE,"DILUT1";"Page3",#N/A,FALSE,"DILUT1"}</definedName>
    <definedName name="asdasd" hidden="1">{"'UR21 1 semestre'!$A$9:$T$9"}</definedName>
    <definedName name="asdf" hidden="1">{#N/A,#N/A,FALSE,"ORIX CSC"}</definedName>
    <definedName name="asdfas" hidden="1">{#N/A,#N/A,FALSE,"Aging Summary";#N/A,#N/A,FALSE,"Ratio Analysis";#N/A,#N/A,FALSE,"Test 120 Day Accts";#N/A,#N/A,FALSE,"Tickmarks"}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hidden="1">{#N/A,#N/A,FALSE,"Aging Summary";#N/A,#N/A,FALSE,"Ratio Analysis";#N/A,#N/A,FALSE,"Test 120 Day Accts";#N/A,#N/A,FALSE,"Tickmarks"}</definedName>
    <definedName name="asf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hidden="1">{#N/A,#N/A,FALSE,"ORIX CSC"}</definedName>
    <definedName name="axas" hidden="1">{"'UR21 1 semestre'!$A$9:$T$9"}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hidden="1">{#N/A,#N/A,FALSE,"output";#N/A,#N/A,FALSE,"contrib";#N/A,#N/A,FALSE,"profile";#N/A,#N/A,FALSE,"comps"}</definedName>
    <definedName name="bnmbm" hidden="1">{#N/A,#N/A,TRUE,"Main Issues";#N/A,#N/A,TRUE,"Income statement ($)"}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>#REF!,#REF!,#REF!,#REF!,#REF!,#REF!</definedName>
    <definedName name="categ_new">#REF!</definedName>
    <definedName name="categ_old">#REF!</definedName>
    <definedName name="categoria">#REF!</definedName>
    <definedName name="CATEGORIE">#REF!</definedName>
    <definedName name="CategorieCespiti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hidden="1">{#N/A,#N/A,FALSE,"debt";#N/A,#N/A,FALSE,"apsort";#N/A,#N/A,FALSE,"AR"}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hidden="1">{"fssum01",#N/A,FALSE,"fssum";"fssum02",#N/A,FALSE,"fssum"}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hidden="1">{"up stand alones",#N/A,FALSE,"Acquiror"}</definedName>
    <definedName name="dCommunication">#REF!</definedName>
    <definedName name="dd">#REF!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hidden="1">{#N/A,#N/A,FALSE,"Aging Summary";#N/A,#N/A,FALSE,"Ratio Analysis";#N/A,#N/A,FALSE,"Test 120 Day Accts";#N/A,#N/A,FALSE,"Tickmarks"}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hidden="1">{"First Page",#N/A,FALSE,"Surfactants LBO";"Second Page",#N/A,FALSE,"Surfactants LBO"}</definedName>
    <definedName name="DeleteRange" hidden="1">#REF!</definedName>
    <definedName name="DeleteTable" hidden="1">#REF!</definedName>
    <definedName name="Delta">#REF!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hidden="1">{#N/A,#N/A,FALSE,"Operations";#N/A,#N/A,FALSE,"Financials"}</definedName>
    <definedName name="DIC">#REF!</definedName>
    <definedName name="dicembre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hidden="1">{#N/A,#N/A,TRUE,"Main Issues";#N/A,#N/A,TRUE,"Income statement ($)"}</definedName>
    <definedName name="dKnowledge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hidden="1">{"cash",#N/A,FALSE,"Executive Summary";"overview",#N/A,FALSE,"Executive Summary"}</definedName>
    <definedName name="dsg" hidden="1">{#N/A,#N/A,FALSE,"Calc";#N/A,#N/A,FALSE,"Sensitivity";#N/A,#N/A,FALSE,"LT Earn.Dil.";#N/A,#N/A,FALSE,"Dil. AVP"}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hidden="1">{"fssum01",#N/A,FALSE,"fssum";"fssum02",#N/A,FALSE,"fssum"}</definedName>
    <definedName name="e" hidden="1">{0,#N/A,FALSE,0;0,#N/A,FALSE,0;0,#N/A,FALSE,0;0,#N/A,FALSE,0;0,#N/A,FALSE,0;0,#N/A,FALSE,0}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{"fssum01",#N/A,FALSE,"fssum";"fssum02",#N/A,FALSE,"fssum"}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>#REF!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hidden="1">#REF!,#REF!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hidden="1">{"orixcsc",#N/A,FALSE,"ORIX CSC";"orixcsc2",#N/A,FALSE,"ORIX CSC"}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hidden="1">{#N/A,#N/A,FALSE,"Calc";#N/A,#N/A,FALSE,"Sensitivity";#N/A,#N/A,FALSE,"LT Earn.Dil.";#N/A,#N/A,FALSE,"Dil. AVP"}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hidden="1">{"DCF",#N/A,FALSE,"CF"}</definedName>
    <definedName name="evlit">#REF!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hidden="1">{"celkový rozpočet - detail",#N/A,FALSE,"Aktualizace č. 1"}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hidden="1">{#N/A,#N/A,FALSE,"Aging Summary";#N/A,#N/A,FALSE,"Ratio Analysis";#N/A,#N/A,FALSE,"Test 120 Day Accts";#N/A,#N/A,FALSE,"Tickmarks"}</definedName>
    <definedName name="fdfsda" hidden="1">{"cash",#N/A,FALSE,"Executive Summary";"overview",#N/A,FALSE,"Executive Summary"}</definedName>
    <definedName name="fdgf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hidden="1">{#N/A,#N/A,FALSE,"Aging Summary";#N/A,#N/A,FALSE,"Ratio Analysis";#N/A,#N/A,FALSE,"Test 120 Day Accts";#N/A,#N/A,FALSE,"Tickmarks"}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hidden="1">{#N/A,#N/A,FALSE,"Aging Summary";#N/A,#N/A,FALSE,"Ratio Analysis";#N/A,#N/A,FALSE,"Test 120 Day Accts";#N/A,#N/A,FALSE,"Tickmarks"}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hidden="1">{"consolidated",#N/A,FALSE,"Sheet1";"cms",#N/A,FALSE,"Sheet1";"fse",#N/A,FALSE,"Sheet1"}</definedName>
    <definedName name="fh" hidden="1">{"fssum01",#N/A,FALSE,"fssum";"fssum02",#N/A,FALSE,"fssum"}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hidden="1">{#N/A,#N/A,FALSE,"debt";#N/A,#N/A,FALSE,"apsort";#N/A,#N/A,FALSE,"AR"}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hidden="1">{#N/A,#N/A,TRUE,"Main Issues";#N/A,#N/A,TRUE,"Income statement ($)"}</definedName>
    <definedName name="francesco">#REF!</definedName>
    <definedName name="franco" hidden="1">{"comps",#N/A,FALSE,"HANDPACK";"footnotes",#N/A,FALSE,"HANDPACK"}</definedName>
    <definedName name="FSC">#REF!</definedName>
    <definedName name="FSDFSDF" hidden="1">#REF!</definedName>
    <definedName name="fsfs" hidden="1">{#N/A,#N/A,FALSE,"Calc";#N/A,#N/A,FALSE,"Sensitivity";#N/A,#N/A,FALSE,"LT Earn.Dil.";#N/A,#N/A,FALSE,"Dil. AVP"}</definedName>
    <definedName name="ftebasic">#REF!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hidden="1">{#N/A,#N/A,FALSE,"debt";#N/A,#N/A,FALSE,"apsort";#N/A,#N/A,FALSE,"AR"}</definedName>
    <definedName name="gchch" hidden="1">{"fssum01",#N/A,FALSE,"fssum";"fssum02",#N/A,FALSE,"fssum"}</definedName>
    <definedName name="gdd" hidden="1">{"fssum01",#N/A,FALSE,"fssum";"fssum02",#N/A,FALSE,"fssum"}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hidden="1">{"fssum01",#N/A,FALSE,"fssum";"fssum02",#N/A,FALSE,"fssum"}</definedName>
    <definedName name="GFHG">#REF!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hidden="1">{"comps",#N/A,FALSE,"comps";"notes",#N/A,FALSE,"comps"}</definedName>
    <definedName name="ggg" hidden="1">{"fssum01",#N/A,FALSE,"fssum";"fssum02",#N/A,FALSE,"fssum"}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hidden="1">{#N/A,#N/A,FALSE,"debt";#N/A,#N/A,FALSE,"apsort";#N/A,#N/A,FALSE,"AR"}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hidden="1">{#N/A,#N/A,FALSE,"debt";#N/A,#N/A,FALSE,"apsort";#N/A,#N/A,FALSE,"AR"}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hidden="1">{"fssum01",#N/A,FALSE,"fssum";"fssum02",#N/A,FALSE,"fssum"}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hidden="1">{#N/A,#N/A,FALSE,"debt";#N/A,#N/A,FALSE,"apsort";#N/A,#N/A,FALSE,"AR"}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hidden="1">{"hiden",#N/A,FALSE,"14";"hidden",#N/A,FALSE,"16";"hidden",#N/A,FALSE,"18";"hidden",#N/A,FALSE,"20"}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hidden="1">{#N/A,#N/A,TRUE,"Main Issues";#N/A,#N/A,TRUE,"Income statement ($)"}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hidden="1">{"orixcsc",#N/A,FALSE,"ORIX CSC";"orixcsc2",#N/A,FALSE,"ORIX CSC"}</definedName>
    <definedName name="hh" hidden="1">#REF!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hidden="1">{#N/A,#N/A,FALSE,"Aging Summary";#N/A,#N/A,FALSE,"Ratio Analysis";#N/A,#N/A,FALSE,"Test 120 Day Accts";#N/A,#N/A,FALSE,"Tickmarks"}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hidden="1">{#N/A,#N/A,FALSE,"Calc";#N/A,#N/A,FALSE,"Sensitivity";#N/A,#N/A,FALSE,"LT Earn.Dil.";#N/A,#N/A,FALSE,"Dil. AVP"}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hidden="1">{"DESDAUDIO",#N/A,FALSE,"DESD#11"}</definedName>
    <definedName name="Jasper2" hidden="1">{"DESDCOMBI",#N/A,FALSE,"DESD#11"}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hidden="1">{"fssum01",#N/A,FALSE,"fssum";"fssum02",#N/A,FALSE,"fssum"}</definedName>
    <definedName name="JìRF">#REF!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hidden="1">{"fssum01",#N/A,FALSE,"fssum";"fssum02",#N/A,FALSE,"fssum"}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hidden="1">{#N/A,#N/A,FALSE,"debt";#N/A,#N/A,FALSE,"apsort";#N/A,#N/A,FALSE,"AR"}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8_4">#REF!</definedName>
    <definedName name="KEY_COB">#REF!</definedName>
    <definedName name="KEY_dettagli">#REF!</definedName>
    <definedName name="key_diff">#REF!</definedName>
    <definedName name="KEY_TGK">#REF!</definedName>
    <definedName name="KEY2_DIFF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hidden="1">{"away stand alones",#N/A,FALSE,"Target"}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hidden="1">{"Final",#N/A,FALSE,"Feb-96"}</definedName>
    <definedName name="lkl">#REF!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hidden="1">{"cash",#N/A,FALSE,"Executive Summary";"overview",#N/A,FALSE,"Executive Summary"}</definedName>
    <definedName name="Normativa">#REF!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"JB64SHSX6WP3JLIZL6HBLL2A"</definedName>
    <definedName name="palle" hidden="1">{"Area1",#N/A,TRUE,"Obiettivo";"Area2",#N/A,TRUE,"Dati per Direzione"}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hidden="1">{#N/A,#N/A,FALSE,"Calc";#N/A,#N/A,FALSE,"Sensitivity";#N/A,#N/A,FALSE,"LT Earn.Dil.";#N/A,#N/A,FALSE,"Dil. AVP"}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8_4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hidden="1">{"fssum01",#N/A,FALSE,"fssum";"fssum02",#N/A,FALSE,"fssum"}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hidden="1">{#N/A,#N/A,FALSE,"debt";#N/A,#N/A,FALSE,"apsort";#N/A,#N/A,FALSE,"AR"}</definedName>
    <definedName name="rrrr">#REF!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hidden="1">{#N/A,#N/A,TRUE,"Pro Forma";#N/A,#N/A,TRUE,"PF_Bal";#N/A,#N/A,TRUE,"PF_INC";#N/A,#N/A,TRUE,"CBE";#N/A,#N/A,TRUE,"SWK"}</definedName>
    <definedName name="rtyrtyrt" hidden="1">{#N/A,#N/A,FALSE,"debt";#N/A,#N/A,FALSE,"apsort";#N/A,#N/A,FALSE,"AR"}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hidden="1">#REF!,#REF!</definedName>
    <definedName name="Rwvu.sintesi." hidden="1">#REF!,#REF!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hidden="1">{"fssum01",#N/A,FALSE,"fssum";"fssum02",#N/A,FALSE,"fssum"}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hidden="1">{"consolidated",#N/A,FALSE,"Sheet1";"cms",#N/A,FALSE,"Sheet1";"fse",#N/A,FALSE,"Sheet1"}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wr3">#REF!</definedName>
    <definedName name="sgdg" hidden="1">{#N/A,#N/A,FALSE,"Calc";#N/A,#N/A,FALSE,"Sensitivity";#N/A,#N/A,FALSE,"LT Earn.Dil.";#N/A,#N/A,FALSE,"Dil. AVP"}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hidden="1">{"celkový rozpočet - detail",#N/A,FALSE,"Aktualizace č. 1"}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hidden="1">{"away stand alones",#N/A,FALSE,"Target"}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hidden="1">{"cebank",#N/A,FALSE,"P9498BAR";"spbank",#N/A,FALSE,"P9498BAR";"renfinbank",#N/A,FALSE,"P9498BAR";"indici",#N/A,FALSE,"P9498BAR"}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UoP!$A:$A,UoP!$1:$3</definedName>
    <definedName name="_xlnm.Print_Titles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hidden="1">{#N/A,#N/A,FALSE,"Aging Summary";#N/A,#N/A,FALSE,"Ratio Analysis";#N/A,#N/A,FALSE,"Test 120 Day Accts";#N/A,#N/A,FALSE,"Tickmarks"}</definedName>
    <definedName name="TRI" hidden="1">{#N/A,#N/A,TRUE,"Main Issues";#N/A,#N/A,TRUE,"Income statement ($)"}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hidden="1">{#N/A,#N/A,TRUE,"Main Issues";#N/A,#N/A,TRUE,"Income statement ($)"}</definedName>
    <definedName name="ttttt">#REF!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hidden="1">{"consolidated",#N/A,FALSE,"Sheet1";"cms",#N/A,FALSE,"Sheet1";"fse",#N/A,FALSE,"Sheet1"}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hidden="1">{#N/A,#N/A,TRUE,"Main Issues";#N/A,#N/A,TRUE,"Income statement ($)"}</definedName>
    <definedName name="ùK">#REF!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hidden="1">{"fssum01",#N/A,FALSE,"fssum";"fssum02",#N/A,FALSE,"fssum"}</definedName>
    <definedName name="v" hidden="1">{#N/A,#N/A,TRUE,"Main Issues";#N/A,#N/A,TRUE,"Income statement ($)"}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hidden="1">{#N/A,#N/A,TRUE,"Main Issues";#N/A,#N/A,TRUE,"Income statement ($)"}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hidden="1">{"fssum01",#N/A,FALSE,"fssum";"fssum02",#N/A,FALSE,"fssum"}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hidden="1">{#N/A,#N/A,FALSE,"debt";#N/A,#N/A,FALSE,"apsort";#N/A,#N/A,FALSE,"AR"}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hidden="1">{"orixcsc",#N/A,FALSE,"ORIX CSC";"orixcsc2",#N/A,FALSE,"ORIX CSC"}</definedName>
    <definedName name="wef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hidden="1">{#N/A,#N/A,FALSE,"Calc";#N/A,#N/A,FALSE,"Sensitivity";#N/A,#N/A,FALSE,"LT Earn.Dil.";#N/A,#N/A,FALSE,"Dil. AVP"}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hidden="1">{#N/A,#N/A,FALSE,"Balance Sheet";#N/A,#N/A,FALSE,"Income Statement";#N/A,#N/A,FALSE,"Changes in Financial Position"}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way." hidden="1">{"away stand alones",#N/A,FALSE,"Target"}</definedName>
    <definedName name="wrn.B.._.Market._.Information." hidden="1">{#N/A,#N/A,FALSE,"Mkt";#N/A,#N/A,FALSE,"HotProp";#N/A,#N/A,FALSE,"GolfProp";#N/A,#N/A,FALSE,"ResProp"}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hidden="1">{"cebank",#N/A,FALSE,"P9498BAR";"spbank",#N/A,FALSE,"P9498BAR";"renfinbank",#N/A,FALSE,"P9498BAR";"indici",#N/A,FALSE,"P9498BAR"}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hidden="1">{#N/A,#N/A,FALSE,"Layout Aktiva";#N/A,#N/A,FALSE,"Layout Passiva"}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hidden="1">{#N/A,#N/A,FALSE,"output";#N/A,#N/A,FALSE,"contrib";#N/A,#N/A,FALSE,"profile";#N/A,#N/A,FALSE,"comps"}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hidden="1">{"CICMP",#N/A,FALSE,"DESD#11"}</definedName>
    <definedName name="wrn.CIPROD." hidden="1">{"CIPROD",#N/A,FALSE,"DESD#11"}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hidden="1">{"Completo",#N/A,FALSE,"ONNET2B"}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hidden="1">{"PRO FORMA RIEPILOGO",#N/A,TRUE,"Pro forma";"PRO FORMA DETTAGLIO",#N/A,TRUE,"Pro forma";#N/A,#N/A,TRUE,"Imposte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hidden="1">{#N/A,#N/A,TRUE,"Main Issues";#N/A,#N/A,TRUE,"Income statement ($)"}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hidden="1">{#N/A,#N/A,FALSE,"debt";#N/A,#N/A,FALSE,"apsort";#N/A,#N/A,FALSE,"AR"}</definedName>
    <definedName name="wrn.DESDAUDIO." hidden="1">{"DESDAUDIO",#N/A,FALSE,"DESD#11"}</definedName>
    <definedName name="wrn.DESDCOMBI." hidden="1">{"DESDCOMBI",#N/A,FALSE,"DESD#11"}</definedName>
    <definedName name="wrn.DESDMONITOR." hidden="1">{"DESDMONITOR",#N/A,FALSE,"DESD#11"}</definedName>
    <definedName name="wrn.DESDPORT." hidden="1">{"DesdePort",#N/A,FALSE,"DESD#11"}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hidden="1">{"DESDVCR",#N/A,FALSE,"DESD#11"}</definedName>
    <definedName name="wrn.DESDVIDEO." hidden="1">{"DESDVIDEO",#N/A,FALSE,"DESD#11"}</definedName>
    <definedName name="wrn.DESPMIL." hidden="1">{"DESPMIL",#N/A,FALSE,"DESD#11"}</definedName>
    <definedName name="wrn.DESPTOTAIS." hidden="1">{"DESPMIL",#N/A,FALSE,"DESD#11";"DESPUNIT",#N/A,FALSE,"DESD#11"}</definedName>
    <definedName name="wrn.DESPUNIT." hidden="1">{"DESPUNIT",#N/A,FALSE,"DESD#11"}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hidden="1">{"Draft",#N/A,FALSE,"Feb-96"}</definedName>
    <definedName name="wrn.DRI." hidden="1">{"DRI",#N/A,FALSE,"Plan1"}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hidden="1">{"EB",#N/A,FALSE,"Plan1"}</definedName>
    <definedName name="wrn.Economic._.Value._.Added._.Analysis." hidden="1">{"EVA",#N/A,FALSE,"EVA";"WACC",#N/A,FALSE,"WACC"}</definedName>
    <definedName name="wrn.equity._.comps." hidden="1">{"equity comps",#N/A,FALSE,"CS Comps";"equity comps",#N/A,FALSE,"PS Comps";"equity comps",#N/A,FALSE,"GIC_Comps";"equity comps",#N/A,FALSE,"GIC2_Comps"}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hidden="1">{"EVOLUTION",#N/A,FALSE,"GERAÇÃO"}</definedName>
    <definedName name="wrn.exec." hidden="1">{"cash",#N/A,FALSE,"Executive Summary";"overview",#N/A,FALSE,"Executive Summary"}</definedName>
    <definedName name="wrn.FCB.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hidden="1">{"Final",#N/A,FALSE,"Feb-96"}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hidden="1">{#N/A,#N/A,FALSE,"Finanzbedarfsrechnung"}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ROIC." hidden="1">{#N/A,#N/A,FALSE,"model"}</definedName>
    <definedName name="wrn.Front._.Page." hidden="1">{"Front Page",#N/A,FALSE,"Front and Back"}</definedName>
    <definedName name="wrn.Front_Page." hidden="1">{"Front_Page",#N/A,FALSE,"Front Page"}</definedName>
    <definedName name="wrn.fssum." hidden="1">{"fssum01",#N/A,FALSE,"fssum";"fssum02",#N/A,FALSE,"fssum"}</definedName>
    <definedName name="wrn.FULL." hidden="1">{"divisions",#N/A,TRUE,"Drivers";"PandL_Ratios",#N/A,TRUE,"P&amp;L"}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hidden="1">{"Geographic P1",#N/A,FALSE,"Division &amp; Geog"}</definedName>
    <definedName name="wrn.Globale.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hidden="1">{#N/A,#N/A,FALSE,"ACQ_GRAPHS";#N/A,#N/A,FALSE,"T_1 GRAPHS";#N/A,#N/A,FALSE,"T_2 GRAPHS";#N/A,#N/A,FALSE,"COMB_GRAPHS"}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hidden="1">{#N/A,#N/A,FALSE,"model"}</definedName>
    <definedName name="wrn.histROIC." hidden="1">{#N/A,#N/A,FALSE,"model"}</definedName>
    <definedName name="wrn.impresso." hidden="1">{"impresso",#N/A,FALSE,"RES"}</definedName>
    <definedName name="wrn.income._.statement." hidden="1">{"income statement",#N/A,FALSE,"ATLAS-A"}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hidden="1">{"NORMATIVO",#N/A,FALSE,"DESD#11"}</definedName>
    <definedName name="wrn.NORMATIVO2." hidden="1">{#N/A,#N/A,FALSE,"DESD#11"}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hidden="1">{"Rate",#N/A,TRUE,"SUMMARY";"Ratios",#N/A,TRUE,"Ratios";"BUDGETREVENUE",#N/A,TRUE,"Revenue";"TOTALS",#N/A,TRUE,"DETAIL"}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hidden="1">{#N/A,#N/A,TRUE,"comp";#N/A,#N/A,TRUE,"notes"}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hidden="1">{"PRECOS",#N/A,TRUE,"DESD#11"}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hidden="1">{"Principale",#N/A,TRUE,"ONNET2B"}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{"Page1",#N/A,FALSE,"DILUT1";"Page2",#N/A,FALSE,"DILUT1";"Page3",#N/A,FALSE,"DILUT1"}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hidden="1">{#N/A,#N/A,FALSE,"A3";#N/A,#N/A,FALSE,"AT2";#N/A,#N/A,FALSE,"PA2";#N/A,#N/A,FALSE,"GI2";#N/A,#N/A,FALSE,"EC2"}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hidden="1">{#N/A,#N/A,TRUE,"Pivots-Employee";#N/A,"Scenerio2",TRUE,"Assumptions Summary"}</definedName>
    <definedName name="wrn.Report._.Cash._.Flow." hidden="1">{#N/A,#N/A,FALSE,"P&amp;L-BS-CF"}</definedName>
    <definedName name="wrn.Report1." hidden="1">{#N/A,#N/A,FALSE,"IS";#N/A,#N/A,FALSE,"BS";#N/A,#N/A,FALSE,"CF";#N/A,#N/A,FALSE,"CE";#N/A,#N/A,FALSE,"Depr";#N/A,#N/A,FALSE,"APAL"}</definedName>
    <definedName name="wrn.RESULTADO." hidden="1">{"RESULTADO",#N/A,FALSE,"GERAÇÃO"}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hidden="1">{"DESDRESUMO1",#N/A,FALSE,"DESD#11"}</definedName>
    <definedName name="wrn.RESUMO1TR." hidden="1">{"DESDRESUMO1TR",#N/A,FALSE,"DESD#11"}</definedName>
    <definedName name="wrn.RESUMO2." hidden="1">{"DESDRESUMO2",#N/A,FALSE,"DESD#11"}</definedName>
    <definedName name="wrn.RESUMO2TR." hidden="1">{"DESDRESUMO2TR",#N/A,FALSE,"DESD#11"}</definedName>
    <definedName name="wrn.RESUMOS._.1._.e._.2." hidden="1">{"DESDRESUMO1",#N/A,TRUE,"DESD#11";"DESDRESUMO2",#N/A,TRUE,"DESD#11"}</definedName>
    <definedName name="wrn.RESUMOS._.1TR._.E._.2TR." hidden="1">{"DESDRESUMO1TR",#N/A,FALSE,"DESD#11";"DESDRESUMO2TR",#N/A,FALSE,"DESD#11"}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ut_Down." hidden="1">{#N/A,#N/A,FALSE,"Shut-down"}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hidden="1">{"SUMEXT",#N/A,TRUE,"DESD#11"}</definedName>
    <definedName name="wrn.SUMARY._.INT." hidden="1">{"SUMINT",#N/A,TRUE,"DESD#11"}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hidden="1">{"test2",#N/A,TRUE,"Prices"}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hidden="1">{"trans assumptions",#N/A,FALSE,"Merger";"trans accretion",#N/A,FALSE,"Merger"}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hidden="1">{"up stand alones",#N/A,FALSE,"Acquiror"}</definedName>
    <definedName name="wrn.UPG." hidden="1">{#N/A,#N/A,FALSE,"VALUATION";#N/A,#N/A,FALSE,"VALUATION";#N/A,#N/A,FALSE,"VALUATION"}</definedName>
    <definedName name="wrn.upstairs." hidden="1">{"histincome",#N/A,FALSE,"hyfins";"closing balance",#N/A,FALSE,"hyfins"}</definedName>
    <definedName name="wrn.usacqveh." hidden="1">{0,#N/A,FALSE,0;0,#N/A,FALSE,0;0,#N/A,FALSE,0;0,#N/A,FALSE,0;0,#N/A,FALSE,0;0,#N/A,FALSE,0}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hidden="1">{#N/A,#N/A,FALSE,"1996";#N/A,#N/A,FALSE,"1995";#N/A,#N/A,FALSE,"1994"}</definedName>
    <definedName name="WRN2.Document" hidden="1">{"consolidated",#N/A,FALSE,"Sheet1";"cms",#N/A,FALSE,"Sheet1";"fse",#N/A,FALSE,"Sheet1"}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hidden="1">{#N/A,#N/A,FALSE,"FY97";#N/A,#N/A,FALSE,"FY98";#N/A,#N/A,FALSE,"FY99";#N/A,#N/A,FALSE,"FY00";#N/A,#N/A,FALSE,"FY01"}</definedName>
    <definedName name="wss" hidden="1">#REF!</definedName>
    <definedName name="wt" hidden="1">{#N/A,#N/A,FALSE,"FY97";#N/A,#N/A,FALSE,"FY98";#N/A,#N/A,FALSE,"FY99";#N/A,#N/A,FALSE,"FY00";#N/A,#N/A,FALSE,"FY01"}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{"cash",#N/A,FALSE,"Executive Summary";"overview",#N/A,FALSE,"Executive Summary"}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hidden="1">{#N/A,#N/A,FALSE,"debt";#N/A,#N/A,FALSE,"apsort";#N/A,#N/A,FALSE,"AR"}</definedName>
    <definedName name="XXA" hidden="1">#REF!,#REF!</definedName>
    <definedName name="XXD" hidden="1">#REF!,#REF!</definedName>
    <definedName name="XXS" hidden="1">#REF!,#REF!</definedName>
    <definedName name="xxx">#REF!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hidden="1">{#N/A,#N/A,FALSE,"debt";#N/A,#N/A,FALSE,"apsort";#N/A,#N/A,FALSE,"AR"}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hidden="1">{"fssum01",#N/A,FALSE,"fssum";"fssum02",#N/A,FALSE,"fssum"}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hidden="1">{"fssum01",#N/A,FALSE,"fssum";"fssum02",#N/A,FALSE,"fssum"}</definedName>
    <definedName name="yuiy" hidden="1">#REF!</definedName>
    <definedName name="yukk" hidden="1">{"fssum01",#N/A,FALSE,"fssum";"fssum02",#N/A,FALSE,"fssum"}</definedName>
    <definedName name="yuy7">#REF!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hidden="1">{#N/A,#N/A,FALSE,"debt";#N/A,#N/A,FALSE,"apsort";#N/A,#N/A,FALSE,"AR"}</definedName>
    <definedName name="yyy">#REF!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hidden="1">#REF!,#REF!,#REF!</definedName>
    <definedName name="Z_32A2CDB6_C520_11D0_A2CC_DC4555266227_.wvu.Cols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bng">#REF!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7" l="1"/>
  <c r="H42" i="17"/>
  <c r="H46" i="17"/>
  <c r="H47" i="17"/>
  <c r="H48" i="17"/>
  <c r="H44" i="17"/>
  <c r="H43" i="17"/>
  <c r="H45" i="17"/>
  <c r="H41" i="17"/>
  <c r="H31" i="17"/>
  <c r="H30" i="17"/>
  <c r="H32" i="17"/>
  <c r="H38" i="17"/>
  <c r="H39" i="17"/>
  <c r="H37" i="17"/>
  <c r="H36" i="17"/>
  <c r="H35" i="17"/>
  <c r="H34" i="17"/>
  <c r="H33" i="17"/>
  <c r="H29" i="17"/>
  <c r="H6" i="17"/>
  <c r="H11" i="17"/>
  <c r="H7" i="17"/>
  <c r="H8" i="17"/>
  <c r="H9" i="17"/>
  <c r="H10" i="17"/>
  <c r="H25" i="17"/>
  <c r="H22" i="17"/>
  <c r="H24" i="17"/>
  <c r="H26" i="17"/>
  <c r="H23" i="17"/>
  <c r="H13" i="17"/>
  <c r="H12" i="17"/>
  <c r="H14" i="17"/>
  <c r="H15" i="17"/>
  <c r="H16" i="17"/>
  <c r="H17" i="17"/>
  <c r="H18" i="17"/>
  <c r="H19" i="17"/>
  <c r="H21" i="17"/>
  <c r="H27" i="17"/>
  <c r="H20" i="17"/>
  <c r="H51" i="17"/>
  <c r="H52" i="17"/>
  <c r="H54" i="17"/>
  <c r="H53" i="17"/>
  <c r="H55" i="17"/>
  <c r="H59" i="17"/>
  <c r="H56" i="17"/>
  <c r="H57" i="17"/>
  <c r="H58" i="17"/>
  <c r="H61" i="17"/>
  <c r="H5" i="17"/>
  <c r="H63" i="17" l="1"/>
  <c r="F63" i="17"/>
  <c r="C63" i="17"/>
  <c r="D63" i="17"/>
  <c r="E63" i="17"/>
  <c r="G63" i="17"/>
  <c r="B63" i="17"/>
  <c r="C65" i="17" l="1"/>
  <c r="D65" i="17"/>
  <c r="E65" i="17"/>
  <c r="B65" i="17"/>
  <c r="F65" i="17"/>
  <c r="G65" i="17"/>
  <c r="H65" i="17" l="1"/>
</calcChain>
</file>

<file path=xl/sharedStrings.xml><?xml version="1.0" encoding="utf-8"?>
<sst xmlns="http://schemas.openxmlformats.org/spreadsheetml/2006/main" count="72" uniqueCount="72">
  <si>
    <t>Smart solutions</t>
  </si>
  <si>
    <t>Energy efficiency</t>
  </si>
  <si>
    <t>Heat exchange and pumping TRM in Grugliasco and interconnection with Grugliasco and Beinasco</t>
  </si>
  <si>
    <t>Cogeneration turboexpansion plant “Celsius”</t>
  </si>
  <si>
    <t xml:space="preserve">Cogeneration plant Torino Nord </t>
  </si>
  <si>
    <t>Cogeneration plant Moncalieri – GT2 RPW</t>
  </si>
  <si>
    <t>Torino LED (I and II phases)</t>
  </si>
  <si>
    <t>Electricity distribution Smart Metering 1G + 2G (Torino and Parma)</t>
  </si>
  <si>
    <t>Replacement of gas distribution networks</t>
  </si>
  <si>
    <t>Piacenza district heating network, connection and pumping station at WTE Tecnoborgo (PC)</t>
  </si>
  <si>
    <t>Development of district heating network in Parma, Piacenza and Reggio Emilia</t>
  </si>
  <si>
    <t>Development of district heating networks in Parma (PR)</t>
  </si>
  <si>
    <t>Heat exchange and pumping substation in Lucento</t>
  </si>
  <si>
    <t>Circular economy</t>
  </si>
  <si>
    <t>Development of separate waste collection services in historical areas</t>
  </si>
  <si>
    <t>Development of separate waste collection services in new areas</t>
  </si>
  <si>
    <t>Biowaste recovery to produce compost and biomethane - Ferrania (SV)</t>
  </si>
  <si>
    <t>Biowaste recovery to produce compost and biomethane - Santhià (TO)</t>
  </si>
  <si>
    <t>I.Blu-Selection plant in San Giorgio di Nogaro (UD)</t>
  </si>
  <si>
    <t>I.Blu-Recycling plant in Costa di Rovigo (RO)</t>
  </si>
  <si>
    <t>I.Blu-Recycling plant in San Giorgio di Nogaro (UD)</t>
  </si>
  <si>
    <t>PAI Parma:  plastics, paper and cardboard selection plant</t>
  </si>
  <si>
    <t>Material recovery plants</t>
  </si>
  <si>
    <t>Sustainable water and wastewater management</t>
  </si>
  <si>
    <t xml:space="preserve">Investments in sewage and wastewater treatment plants (Emilia and Liguria)  </t>
  </si>
  <si>
    <t xml:space="preserve">Investments in sewage and wastewater treatment plants (La Spezia-Liguria)  </t>
  </si>
  <si>
    <t>Renewable energy</t>
  </si>
  <si>
    <t>Enìa Solaris photovoltaic plants near Brindisi</t>
  </si>
  <si>
    <t>Iren Energia hydroelectric plants</t>
  </si>
  <si>
    <t>VDE hydroelectric plants (Chiomonte-Susa) Repowering project</t>
  </si>
  <si>
    <t>TOTAL</t>
  </si>
  <si>
    <t>Heat storage facilities for district heating in San Salvario (TO)</t>
  </si>
  <si>
    <t>Smart metering - Electricity</t>
  </si>
  <si>
    <t>Development of district heating networks in Torino (TO)</t>
  </si>
  <si>
    <t>Development of district heating networks in Reggio Emilia (RE)</t>
  </si>
  <si>
    <t>Development of separate waste collection services in the Emilia + Torino area</t>
  </si>
  <si>
    <t>M&amp;A / Refinancing IWS</t>
  </si>
  <si>
    <t>Improvements works in La Spezia, Parma, Piacenza e Reggio Emilia</t>
  </si>
  <si>
    <t>Smart metering - IWS</t>
  </si>
  <si>
    <t>Mini Hydro in La Loggia (TO)</t>
  </si>
  <si>
    <t>Hydroelectric investments - Iren Acqua</t>
  </si>
  <si>
    <t>Photovoltaic plants owned by the company "Varsi"</t>
  </si>
  <si>
    <t>Photovoltaic plants owned by the company "Greensource"</t>
  </si>
  <si>
    <t>Development of new photovoltaic systems</t>
  </si>
  <si>
    <t>E-mobility initiatives at Iren sites</t>
  </si>
  <si>
    <t xml:space="preserve">Smart metering (Emilia and Liguria) - Gas distribution </t>
  </si>
  <si>
    <t>Improvement works of Genova wastewater treatment plants</t>
  </si>
  <si>
    <t>Improvement works of Reggio Emilia wastewater treatment plants</t>
  </si>
  <si>
    <t>Improvement works of Piacenza wastewater treatment plants</t>
  </si>
  <si>
    <t>Improvement works of Parma wastewater treatment plants</t>
  </si>
  <si>
    <t xml:space="preserve">Issue discounts </t>
  </si>
  <si>
    <t>NOMINAL AMOUNT</t>
  </si>
  <si>
    <t xml:space="preserve">Projects </t>
  </si>
  <si>
    <t>GB1
XS1704789590</t>
  </si>
  <si>
    <t>GB3
XS2065601937</t>
  </si>
  <si>
    <t>GB4
XS2275029085</t>
  </si>
  <si>
    <t>GB4 TAP
XS2275029085</t>
  </si>
  <si>
    <t>GB5
XS2752472436</t>
  </si>
  <si>
    <t>GB6
XS2906211946</t>
  </si>
  <si>
    <t>Clean transportation</t>
  </si>
  <si>
    <t>TOTAL ALLOCATION</t>
  </si>
  <si>
    <t>Waste-to-energy plant for heat production in Parma</t>
  </si>
  <si>
    <t>Waste-to-energy plant for heat production in Piacenza</t>
  </si>
  <si>
    <t>Heat storage facilities for distric heating - Bit (TO)</t>
  </si>
  <si>
    <t>Heat storage facilities for district heating - Martinetto (TO)</t>
  </si>
  <si>
    <t>Heat storage facilities for district heating - Mirafiori Nord (TO)</t>
  </si>
  <si>
    <t>Investments in electrical grid</t>
  </si>
  <si>
    <t>Circular economy M&amp;A / Refinancing</t>
  </si>
  <si>
    <t>RES M&amp;A / Refinancing</t>
  </si>
  <si>
    <t>Note that, at maturity (on 19/09/2025), Green Bond XS1881533563 (GB2) was refunded nominal amount for 500 M€</t>
  </si>
  <si>
    <t>GB4: the "I.BLU Selection plant in Cadelbosco" project was replaced following the partial dismissal of the asset. The ca. €7.7m proceeds were allocated to other projects selected for GB4.</t>
  </si>
  <si>
    <t>AMOUNT FINANCED AT 31/12/2025 (M€)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</si>
</sst>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8"/>
      <color theme="1"/>
      <name val="Roboto Light"/>
    </font>
    <font>
      <b/>
      <sz val="8"/>
      <color theme="1"/>
      <name val="Roboto Light"/>
    </font>
    <font>
      <sz val="8"/>
      <name val="Roboto Light"/>
    </font>
    <font>
      <sz val="8"/>
      <color rgb="FFFF0000"/>
      <name val="Roboto Light"/>
    </font>
    <font>
      <b/>
      <sz val="8"/>
      <color rgb="FFFF0000"/>
      <name val="Roboto Light"/>
    </font>
    <font>
      <b/>
      <sz val="8"/>
      <name val="Roboto Light"/>
    </font>
    <font>
      <sz val="10"/>
      <name val="Roboto Light"/>
    </font>
    <font>
      <b/>
      <sz val="10"/>
      <name val="Roboto Light"/>
    </font>
    <font>
      <sz val="10"/>
      <color theme="1"/>
      <name val="Roboto Light"/>
    </font>
    <font>
      <b/>
      <sz val="10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E6E0C4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6" fillId="2" borderId="5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0" fontId="9" fillId="0" borderId="0" xfId="0" applyFont="1"/>
    <xf numFmtId="0" fontId="9" fillId="2" borderId="1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6" fillId="2" borderId="26" xfId="0" applyFont="1" applyFill="1" applyBorder="1" applyAlignment="1">
      <alignment vertical="center"/>
    </xf>
    <xf numFmtId="165" fontId="6" fillId="0" borderId="22" xfId="0" applyNumberFormat="1" applyFont="1" applyBorder="1" applyAlignment="1">
      <alignment vertical="center"/>
    </xf>
    <xf numFmtId="165" fontId="6" fillId="2" borderId="22" xfId="0" applyNumberFormat="1" applyFont="1" applyFill="1" applyBorder="1" applyAlignment="1">
      <alignment vertical="center"/>
    </xf>
    <xf numFmtId="3" fontId="9" fillId="2" borderId="25" xfId="0" applyNumberFormat="1" applyFont="1" applyFill="1" applyBorder="1" applyAlignment="1">
      <alignment vertical="center"/>
    </xf>
    <xf numFmtId="165" fontId="6" fillId="2" borderId="25" xfId="0" applyNumberFormat="1" applyFont="1" applyFill="1" applyBorder="1" applyAlignment="1">
      <alignment vertical="center"/>
    </xf>
    <xf numFmtId="16" fontId="9" fillId="2" borderId="25" xfId="0" quotePrefix="1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/>
    </xf>
    <xf numFmtId="0" fontId="11" fillId="0" borderId="0" xfId="0" applyFont="1"/>
    <xf numFmtId="165" fontId="6" fillId="2" borderId="25" xfId="0" applyNumberFormat="1" applyFont="1" applyFill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164" fontId="9" fillId="0" borderId="19" xfId="0" applyNumberFormat="1" applyFont="1" applyBorder="1" applyAlignment="1">
      <alignment horizontal="right" vertical="center"/>
    </xf>
    <xf numFmtId="164" fontId="9" fillId="2" borderId="19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164" fontId="9" fillId="0" borderId="23" xfId="0" applyNumberFormat="1" applyFont="1" applyBorder="1" applyAlignment="1">
      <alignment horizontal="right" vertical="center"/>
    </xf>
    <xf numFmtId="164" fontId="9" fillId="0" borderId="24" xfId="0" applyNumberFormat="1" applyFont="1" applyBorder="1" applyAlignment="1">
      <alignment horizontal="right" vertical="center"/>
    </xf>
    <xf numFmtId="164" fontId="9" fillId="0" borderId="20" xfId="0" applyNumberFormat="1" applyFont="1" applyBorder="1" applyAlignment="1">
      <alignment horizontal="right" vertical="center"/>
    </xf>
    <xf numFmtId="164" fontId="6" fillId="2" borderId="4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164" fontId="6" fillId="2" borderId="2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Migliaia 2" xfId="2" xr:uid="{00000000-0005-0000-0000-000002000000}"/>
    <cellStyle name="Migliaia 2 3" xfId="4" xr:uid="{E372773A-08CF-4E96-9ABC-354955F79762}"/>
    <cellStyle name="Normale" xfId="0" builtinId="0"/>
    <cellStyle name="Percentuale 2" xfId="3" xr:uid="{03A8CA63-ED81-4335-93CF-5A8875C91D7E}"/>
  </cellStyles>
  <dxfs count="0"/>
  <tableStyles count="0" defaultTableStyle="TableStyleMedium2" defaultPivotStyle="PivotStyleLight16"/>
  <colors>
    <mruColors>
      <color rgb="FFE6E0C4"/>
      <color rgb="FFFF99FF"/>
      <color rgb="FFFF9999"/>
      <color rgb="FFD65B24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FAC5-AAC0-4E62-AFD0-A3167592233C}">
  <dimension ref="A1:AE68"/>
  <sheetViews>
    <sheetView showGridLines="0" tabSelected="1" zoomScale="126" zoomScaleNormal="126" workbookViewId="0">
      <pane ySplit="3" topLeftCell="A4" activePane="bottomLeft" state="frozen"/>
      <selection pane="bottomLeft" activeCell="D12" sqref="D12"/>
    </sheetView>
  </sheetViews>
  <sheetFormatPr defaultColWidth="8.6640625" defaultRowHeight="10.199999999999999" outlineLevelCol="1" x14ac:dyDescent="0.2"/>
  <cols>
    <col min="1" max="1" width="65.44140625" style="2" customWidth="1"/>
    <col min="2" max="6" width="13.44140625" style="2" bestFit="1" customWidth="1" outlineLevel="1"/>
    <col min="7" max="7" width="13.44140625" style="2" customWidth="1" outlineLevel="1"/>
    <col min="8" max="8" width="13.44140625" style="21" customWidth="1"/>
    <col min="9" max="31" width="8.6640625" style="1"/>
    <col min="32" max="16384" width="8.6640625" style="3"/>
  </cols>
  <sheetData>
    <row r="1" spans="1:31" s="27" customFormat="1" ht="18" customHeight="1" thickBot="1" x14ac:dyDescent="0.3">
      <c r="A1" s="37"/>
      <c r="B1" s="57" t="s">
        <v>71</v>
      </c>
      <c r="C1" s="57"/>
      <c r="D1" s="57"/>
      <c r="E1" s="57"/>
      <c r="F1" s="57"/>
      <c r="G1" s="57"/>
      <c r="H1" s="57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s="27" customFormat="1" ht="13.8" thickBot="1" x14ac:dyDescent="0.3">
      <c r="A2" s="25"/>
      <c r="B2" s="60" t="s">
        <v>53</v>
      </c>
      <c r="C2" s="62" t="s">
        <v>54</v>
      </c>
      <c r="D2" s="60" t="s">
        <v>55</v>
      </c>
      <c r="E2" s="62" t="s">
        <v>56</v>
      </c>
      <c r="F2" s="60" t="s">
        <v>57</v>
      </c>
      <c r="G2" s="62" t="s">
        <v>58</v>
      </c>
      <c r="H2" s="58" t="s">
        <v>30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ht="10.8" thickBot="1" x14ac:dyDescent="0.25">
      <c r="A3" s="15" t="s">
        <v>52</v>
      </c>
      <c r="B3" s="61"/>
      <c r="C3" s="63"/>
      <c r="D3" s="61"/>
      <c r="E3" s="63"/>
      <c r="F3" s="61"/>
      <c r="G3" s="63"/>
      <c r="H3" s="5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6" customFormat="1" ht="14.1" customHeight="1" x14ac:dyDescent="0.3">
      <c r="A4" s="33" t="s">
        <v>1</v>
      </c>
      <c r="B4" s="34"/>
      <c r="C4" s="34"/>
      <c r="D4" s="34"/>
      <c r="E4" s="34"/>
      <c r="F4" s="34"/>
      <c r="G4" s="34"/>
      <c r="H4" s="3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4.1" customHeight="1" x14ac:dyDescent="0.3">
      <c r="A5" s="16" t="s">
        <v>61</v>
      </c>
      <c r="B5" s="13">
        <v>212.05600000000001</v>
      </c>
      <c r="C5" s="14">
        <v>4.4470000000000001</v>
      </c>
      <c r="D5" s="13"/>
      <c r="E5" s="14">
        <v>5.2130000000000001</v>
      </c>
      <c r="F5" s="13"/>
      <c r="G5" s="54"/>
      <c r="H5" s="45">
        <f t="shared" ref="H5:H27" si="0">SUM(B5:G5)</f>
        <v>221.71600000000001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6" customFormat="1" ht="14.1" customHeight="1" x14ac:dyDescent="0.3">
      <c r="A6" s="17" t="s">
        <v>62</v>
      </c>
      <c r="B6" s="7"/>
      <c r="C6" s="10">
        <v>8.9</v>
      </c>
      <c r="D6" s="7"/>
      <c r="E6" s="10">
        <v>4.6070000000000002</v>
      </c>
      <c r="F6" s="7"/>
      <c r="G6" s="52"/>
      <c r="H6" s="46">
        <f t="shared" si="0"/>
        <v>13.507000000000001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6" customFormat="1" ht="14.1" customHeight="1" x14ac:dyDescent="0.3">
      <c r="A7" s="17" t="s">
        <v>63</v>
      </c>
      <c r="B7" s="7">
        <v>3.9119999999999999</v>
      </c>
      <c r="C7" s="10"/>
      <c r="D7" s="7"/>
      <c r="E7" s="10"/>
      <c r="F7" s="7"/>
      <c r="G7" s="52"/>
      <c r="H7" s="46">
        <f t="shared" si="0"/>
        <v>3.9119999999999999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6" customFormat="1" ht="14.1" customHeight="1" x14ac:dyDescent="0.3">
      <c r="A8" s="17" t="s">
        <v>64</v>
      </c>
      <c r="B8" s="7">
        <v>11.276999999999999</v>
      </c>
      <c r="C8" s="10"/>
      <c r="D8" s="7"/>
      <c r="E8" s="10"/>
      <c r="F8" s="7"/>
      <c r="G8" s="52"/>
      <c r="H8" s="46">
        <f t="shared" si="0"/>
        <v>11.276999999999999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6" customFormat="1" ht="14.1" customHeight="1" x14ac:dyDescent="0.3">
      <c r="A9" s="17" t="s">
        <v>65</v>
      </c>
      <c r="B9" s="7">
        <v>1.891</v>
      </c>
      <c r="C9" s="10"/>
      <c r="D9" s="7"/>
      <c r="E9" s="10"/>
      <c r="F9" s="7"/>
      <c r="G9" s="52"/>
      <c r="H9" s="46">
        <f t="shared" si="0"/>
        <v>1.891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6" customFormat="1" ht="14.1" customHeight="1" x14ac:dyDescent="0.3">
      <c r="A10" s="17" t="s">
        <v>2</v>
      </c>
      <c r="B10" s="7">
        <v>2.0099999999999998</v>
      </c>
      <c r="C10" s="10"/>
      <c r="D10" s="7"/>
      <c r="E10" s="10"/>
      <c r="F10" s="7"/>
      <c r="G10" s="52"/>
      <c r="H10" s="46">
        <f t="shared" si="0"/>
        <v>2.0099999999999998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6" customFormat="1" ht="14.1" customHeight="1" x14ac:dyDescent="0.3">
      <c r="A11" s="17" t="s">
        <v>3</v>
      </c>
      <c r="B11" s="7">
        <v>1.4370000000000001</v>
      </c>
      <c r="C11" s="10">
        <v>1.536</v>
      </c>
      <c r="D11" s="7"/>
      <c r="E11" s="10"/>
      <c r="F11" s="7"/>
      <c r="G11" s="52"/>
      <c r="H11" s="46">
        <f t="shared" si="0"/>
        <v>2.9729999999999999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6" customFormat="1" ht="14.1" customHeight="1" x14ac:dyDescent="0.3">
      <c r="A12" s="17" t="s">
        <v>4</v>
      </c>
      <c r="B12" s="7"/>
      <c r="C12" s="10">
        <v>40.125</v>
      </c>
      <c r="D12" s="7">
        <v>98.411000000000001</v>
      </c>
      <c r="E12" s="10"/>
      <c r="F12" s="7"/>
      <c r="G12" s="52"/>
      <c r="H12" s="46">
        <f t="shared" si="0"/>
        <v>138.536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6" customFormat="1" ht="14.1" customHeight="1" x14ac:dyDescent="0.3">
      <c r="A13" s="17" t="s">
        <v>5</v>
      </c>
      <c r="B13" s="7"/>
      <c r="C13" s="10">
        <v>57.003</v>
      </c>
      <c r="D13" s="7"/>
      <c r="E13" s="10">
        <v>0.40100000000000002</v>
      </c>
      <c r="F13" s="7"/>
      <c r="G13" s="52"/>
      <c r="H13" s="46">
        <f t="shared" si="0"/>
        <v>57.404000000000003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6" customFormat="1" ht="14.1" customHeight="1" x14ac:dyDescent="0.3">
      <c r="A14" s="17" t="s">
        <v>31</v>
      </c>
      <c r="B14" s="7"/>
      <c r="C14" s="10"/>
      <c r="D14" s="7"/>
      <c r="E14" s="10">
        <v>2.5270000000000001</v>
      </c>
      <c r="F14" s="7"/>
      <c r="G14" s="52"/>
      <c r="H14" s="46">
        <f t="shared" si="0"/>
        <v>2.5270000000000001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9" customFormat="1" ht="14.1" customHeight="1" x14ac:dyDescent="0.3">
      <c r="A15" s="17" t="s">
        <v>66</v>
      </c>
      <c r="B15" s="7"/>
      <c r="C15" s="10">
        <v>55.917999999999999</v>
      </c>
      <c r="D15" s="7"/>
      <c r="E15" s="10"/>
      <c r="F15" s="7">
        <v>63.7</v>
      </c>
      <c r="G15" s="52"/>
      <c r="H15" s="46">
        <f t="shared" si="0"/>
        <v>119.61799999999999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s="6" customFormat="1" ht="14.1" customHeight="1" x14ac:dyDescent="0.3">
      <c r="A16" s="18" t="s">
        <v>6</v>
      </c>
      <c r="B16" s="7"/>
      <c r="C16" s="10">
        <v>13</v>
      </c>
      <c r="D16" s="7">
        <v>4.63</v>
      </c>
      <c r="E16" s="10"/>
      <c r="F16" s="7"/>
      <c r="G16" s="52"/>
      <c r="H16" s="46">
        <f t="shared" si="0"/>
        <v>17.63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6" customFormat="1" ht="14.1" customHeight="1" x14ac:dyDescent="0.3">
      <c r="A17" s="18" t="s">
        <v>0</v>
      </c>
      <c r="B17" s="7"/>
      <c r="C17" s="10">
        <v>19.834</v>
      </c>
      <c r="D17" s="7">
        <v>25.978999999999999</v>
      </c>
      <c r="E17" s="10">
        <v>0.13200000000000001</v>
      </c>
      <c r="F17" s="7"/>
      <c r="G17" s="52"/>
      <c r="H17" s="46">
        <f t="shared" si="0"/>
        <v>45.945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6" customFormat="1" ht="14.1" customHeight="1" x14ac:dyDescent="0.3">
      <c r="A18" s="18" t="s">
        <v>45</v>
      </c>
      <c r="B18" s="7"/>
      <c r="C18" s="10">
        <v>45.893000000000001</v>
      </c>
      <c r="D18" s="7">
        <v>7.9610000000000003</v>
      </c>
      <c r="E18" s="10">
        <v>46.072000000000003</v>
      </c>
      <c r="F18" s="7"/>
      <c r="G18" s="52"/>
      <c r="H18" s="46">
        <f t="shared" si="0"/>
        <v>99.926000000000002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6" customFormat="1" ht="14.1" customHeight="1" x14ac:dyDescent="0.3">
      <c r="A19" s="18" t="s">
        <v>7</v>
      </c>
      <c r="B19" s="7"/>
      <c r="C19" s="10">
        <v>40.140999999999998</v>
      </c>
      <c r="D19" s="7">
        <v>1.127</v>
      </c>
      <c r="E19" s="10"/>
      <c r="F19" s="7"/>
      <c r="G19" s="52"/>
      <c r="H19" s="46">
        <f t="shared" si="0"/>
        <v>41.268000000000001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6" customFormat="1" ht="14.1" customHeight="1" x14ac:dyDescent="0.3">
      <c r="A20" s="18" t="s">
        <v>32</v>
      </c>
      <c r="B20" s="7"/>
      <c r="C20" s="10"/>
      <c r="D20" s="7"/>
      <c r="E20" s="10"/>
      <c r="F20" s="7">
        <v>4.0999999999999996</v>
      </c>
      <c r="G20" s="52">
        <v>19.100000000000001</v>
      </c>
      <c r="H20" s="46">
        <f t="shared" si="0"/>
        <v>23.200000000000003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6" customFormat="1" ht="14.1" customHeight="1" x14ac:dyDescent="0.3">
      <c r="A21" s="18" t="s">
        <v>8</v>
      </c>
      <c r="B21" s="7"/>
      <c r="C21" s="10">
        <v>100.70099999999999</v>
      </c>
      <c r="D21" s="7">
        <v>67.009</v>
      </c>
      <c r="E21" s="10">
        <v>34.811</v>
      </c>
      <c r="F21" s="7"/>
      <c r="G21" s="52"/>
      <c r="H21" s="46">
        <f t="shared" si="0"/>
        <v>202.52099999999999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6" customFormat="1" ht="14.1" customHeight="1" x14ac:dyDescent="0.3">
      <c r="A22" s="17" t="s">
        <v>9</v>
      </c>
      <c r="B22" s="7">
        <v>5.6520000000000001</v>
      </c>
      <c r="C22" s="10"/>
      <c r="D22" s="7"/>
      <c r="E22" s="10"/>
      <c r="F22" s="7"/>
      <c r="G22" s="52"/>
      <c r="H22" s="46">
        <f t="shared" si="0"/>
        <v>5.6520000000000001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9" customFormat="1" ht="14.1" customHeight="1" x14ac:dyDescent="0.3">
      <c r="A23" s="18" t="s">
        <v>10</v>
      </c>
      <c r="B23" s="7"/>
      <c r="C23" s="10"/>
      <c r="D23" s="7"/>
      <c r="E23" s="10"/>
      <c r="F23" s="7">
        <v>7</v>
      </c>
      <c r="G23" s="52">
        <v>30</v>
      </c>
      <c r="H23" s="46">
        <f t="shared" si="0"/>
        <v>37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9" customFormat="1" ht="14.1" customHeight="1" x14ac:dyDescent="0.3">
      <c r="A24" s="17" t="s">
        <v>11</v>
      </c>
      <c r="B24" s="7">
        <v>25.998000000000001</v>
      </c>
      <c r="C24" s="10"/>
      <c r="D24" s="7">
        <v>2.4780000000000002</v>
      </c>
      <c r="E24" s="10"/>
      <c r="F24" s="7"/>
      <c r="G24" s="52"/>
      <c r="H24" s="46">
        <f t="shared" si="0"/>
        <v>28.476000000000003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s="6" customFormat="1" ht="14.1" customHeight="1" x14ac:dyDescent="0.3">
      <c r="A25" s="17" t="s">
        <v>33</v>
      </c>
      <c r="B25" s="7">
        <v>90.965999999999994</v>
      </c>
      <c r="C25" s="10"/>
      <c r="D25" s="7"/>
      <c r="E25" s="10">
        <v>9.0749999999999993</v>
      </c>
      <c r="F25" s="7"/>
      <c r="G25" s="52"/>
      <c r="H25" s="46">
        <f t="shared" si="0"/>
        <v>100.041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9" customFormat="1" ht="14.1" customHeight="1" x14ac:dyDescent="0.3">
      <c r="A26" s="17" t="s">
        <v>34</v>
      </c>
      <c r="B26" s="7">
        <v>6.7789999999999999</v>
      </c>
      <c r="C26" s="10"/>
      <c r="D26" s="7">
        <v>2.3929999999999998</v>
      </c>
      <c r="E26" s="10"/>
      <c r="F26" s="7"/>
      <c r="G26" s="52"/>
      <c r="H26" s="46">
        <f t="shared" si="0"/>
        <v>9.1720000000000006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6" customFormat="1" ht="14.1" customHeight="1" thickBot="1" x14ac:dyDescent="0.35">
      <c r="A27" s="19" t="s">
        <v>12</v>
      </c>
      <c r="B27" s="11"/>
      <c r="C27" s="12"/>
      <c r="D27" s="11"/>
      <c r="E27" s="12">
        <v>3.2170000000000001</v>
      </c>
      <c r="F27" s="11"/>
      <c r="G27" s="53"/>
      <c r="H27" s="47">
        <f t="shared" si="0"/>
        <v>3.2170000000000001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9" customFormat="1" ht="14.1" customHeight="1" x14ac:dyDescent="0.3">
      <c r="A28" s="31" t="s">
        <v>13</v>
      </c>
      <c r="B28" s="32"/>
      <c r="C28" s="32"/>
      <c r="D28" s="32"/>
      <c r="E28" s="32"/>
      <c r="F28" s="32"/>
      <c r="G28" s="38"/>
      <c r="H28" s="32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8" customFormat="1" ht="14.1" customHeight="1" x14ac:dyDescent="0.3">
      <c r="A29" s="20" t="s">
        <v>67</v>
      </c>
      <c r="B29" s="13"/>
      <c r="C29" s="14"/>
      <c r="D29" s="13"/>
      <c r="E29" s="14"/>
      <c r="F29" s="13">
        <v>23.1</v>
      </c>
      <c r="G29" s="54">
        <v>37.299999999999997</v>
      </c>
      <c r="H29" s="45">
        <f t="shared" ref="H29:H39" si="1">SUM(B29:G29)</f>
        <v>60.4</v>
      </c>
    </row>
    <row r="30" spans="1:31" s="9" customFormat="1" ht="14.1" customHeight="1" x14ac:dyDescent="0.3">
      <c r="A30" s="17" t="s">
        <v>35</v>
      </c>
      <c r="B30" s="7">
        <v>42.122999999999998</v>
      </c>
      <c r="C30" s="10">
        <v>19.736999999999998</v>
      </c>
      <c r="D30" s="7">
        <v>16.847000000000001</v>
      </c>
      <c r="E30" s="10">
        <v>16.183</v>
      </c>
      <c r="F30" s="7"/>
      <c r="G30" s="52"/>
      <c r="H30" s="46">
        <f t="shared" si="1"/>
        <v>94.889999999999986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s="9" customFormat="1" ht="14.1" customHeight="1" x14ac:dyDescent="0.3">
      <c r="A31" s="18" t="s">
        <v>14</v>
      </c>
      <c r="B31" s="7"/>
      <c r="C31" s="10"/>
      <c r="D31" s="7"/>
      <c r="E31" s="10"/>
      <c r="F31" s="7">
        <v>39.6</v>
      </c>
      <c r="G31" s="52">
        <v>26.6</v>
      </c>
      <c r="H31" s="46">
        <f t="shared" si="1"/>
        <v>66.2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s="6" customFormat="1" ht="14.1" customHeight="1" x14ac:dyDescent="0.3">
      <c r="A32" s="18" t="s">
        <v>15</v>
      </c>
      <c r="B32" s="7"/>
      <c r="C32" s="10"/>
      <c r="D32" s="7"/>
      <c r="E32" s="10"/>
      <c r="F32" s="7">
        <v>26.5</v>
      </c>
      <c r="G32" s="52">
        <v>53</v>
      </c>
      <c r="H32" s="46">
        <f t="shared" si="1"/>
        <v>79.5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9" customFormat="1" ht="14.1" customHeight="1" x14ac:dyDescent="0.3">
      <c r="A33" s="17" t="s">
        <v>16</v>
      </c>
      <c r="B33" s="7"/>
      <c r="C33" s="10">
        <v>8.7799999999999994</v>
      </c>
      <c r="D33" s="7">
        <v>9.2910000000000004</v>
      </c>
      <c r="E33" s="10">
        <v>6.1749999999999998</v>
      </c>
      <c r="F33" s="7">
        <v>7</v>
      </c>
      <c r="G33" s="52"/>
      <c r="H33" s="46">
        <f t="shared" si="1"/>
        <v>31.245999999999999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9" customFormat="1" ht="14.1" customHeight="1" x14ac:dyDescent="0.3">
      <c r="A34" s="17" t="s">
        <v>17</v>
      </c>
      <c r="B34" s="7"/>
      <c r="C34" s="10">
        <v>6.8689999999999998</v>
      </c>
      <c r="D34" s="7"/>
      <c r="E34" s="10">
        <v>6.266</v>
      </c>
      <c r="F34" s="7">
        <v>16</v>
      </c>
      <c r="G34" s="52"/>
      <c r="H34" s="46">
        <f t="shared" si="1"/>
        <v>29.134999999999998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s="9" customFormat="1" ht="14.1" customHeight="1" x14ac:dyDescent="0.3">
      <c r="A35" s="18" t="s">
        <v>18</v>
      </c>
      <c r="B35" s="7"/>
      <c r="C35" s="10"/>
      <c r="D35" s="7">
        <v>7.0369999999999999</v>
      </c>
      <c r="E35" s="10"/>
      <c r="F35" s="7"/>
      <c r="G35" s="52"/>
      <c r="H35" s="46">
        <f t="shared" si="1"/>
        <v>7.0369999999999999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s="9" customFormat="1" ht="14.1" customHeight="1" x14ac:dyDescent="0.3">
      <c r="A36" s="18" t="s">
        <v>19</v>
      </c>
      <c r="B36" s="7"/>
      <c r="C36" s="10"/>
      <c r="D36" s="7">
        <v>9.1880000000000006</v>
      </c>
      <c r="E36" s="10"/>
      <c r="F36" s="7"/>
      <c r="G36" s="52"/>
      <c r="H36" s="46">
        <f t="shared" si="1"/>
        <v>9.1880000000000006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s="9" customFormat="1" ht="14.1" customHeight="1" x14ac:dyDescent="0.3">
      <c r="A37" s="18" t="s">
        <v>20</v>
      </c>
      <c r="B37" s="7"/>
      <c r="C37" s="10"/>
      <c r="D37" s="7">
        <v>7.8479999999999999</v>
      </c>
      <c r="E37" s="10"/>
      <c r="F37" s="7"/>
      <c r="G37" s="52"/>
      <c r="H37" s="46">
        <f t="shared" si="1"/>
        <v>7.8479999999999999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s="6" customFormat="1" ht="14.1" customHeight="1" x14ac:dyDescent="0.3">
      <c r="A38" s="18" t="s">
        <v>21</v>
      </c>
      <c r="B38" s="7"/>
      <c r="C38" s="10"/>
      <c r="D38" s="7"/>
      <c r="E38" s="10">
        <v>14.613</v>
      </c>
      <c r="F38" s="7"/>
      <c r="G38" s="52"/>
      <c r="H38" s="46">
        <f t="shared" si="1"/>
        <v>14.613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s="9" customFormat="1" ht="14.1" customHeight="1" thickBot="1" x14ac:dyDescent="0.35">
      <c r="A39" s="19" t="s">
        <v>22</v>
      </c>
      <c r="B39" s="11"/>
      <c r="C39" s="12"/>
      <c r="D39" s="11"/>
      <c r="E39" s="12"/>
      <c r="F39" s="11">
        <v>45.6</v>
      </c>
      <c r="G39" s="53">
        <v>100.2</v>
      </c>
      <c r="H39" s="47">
        <f t="shared" si="1"/>
        <v>145.80000000000001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1:31" s="6" customFormat="1" ht="14.1" customHeight="1" x14ac:dyDescent="0.3">
      <c r="A40" s="36" t="s">
        <v>23</v>
      </c>
      <c r="B40" s="32"/>
      <c r="C40" s="32"/>
      <c r="D40" s="32"/>
      <c r="E40" s="32"/>
      <c r="F40" s="32"/>
      <c r="G40" s="38"/>
      <c r="H40" s="3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5" customFormat="1" ht="14.1" customHeight="1" x14ac:dyDescent="0.3">
      <c r="A41" s="16" t="s">
        <v>36</v>
      </c>
      <c r="B41" s="13"/>
      <c r="C41" s="14"/>
      <c r="D41" s="13"/>
      <c r="E41" s="14"/>
      <c r="F41" s="13"/>
      <c r="G41" s="54">
        <v>46.1</v>
      </c>
      <c r="H41" s="45">
        <f t="shared" ref="H41:H49" si="2">SUM(B41:G41)</f>
        <v>46.1</v>
      </c>
    </row>
    <row r="42" spans="1:31" s="6" customFormat="1" ht="14.1" customHeight="1" x14ac:dyDescent="0.3">
      <c r="A42" s="17" t="s">
        <v>46</v>
      </c>
      <c r="B42" s="7">
        <v>37.119999999999997</v>
      </c>
      <c r="C42" s="10">
        <v>18.398</v>
      </c>
      <c r="D42" s="7"/>
      <c r="E42" s="10"/>
      <c r="F42" s="7"/>
      <c r="G42" s="52"/>
      <c r="H42" s="46">
        <f t="shared" si="2"/>
        <v>55.518000000000001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s="9" customFormat="1" ht="14.1" customHeight="1" x14ac:dyDescent="0.3">
      <c r="A43" s="17" t="s">
        <v>47</v>
      </c>
      <c r="B43" s="7">
        <v>10.35</v>
      </c>
      <c r="C43" s="10"/>
      <c r="D43" s="7">
        <v>1.2290000000000001</v>
      </c>
      <c r="E43" s="10"/>
      <c r="F43" s="7"/>
      <c r="G43" s="52"/>
      <c r="H43" s="46">
        <f t="shared" si="2"/>
        <v>11.579000000000001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1:31" s="9" customFormat="1" ht="14.1" customHeight="1" x14ac:dyDescent="0.3">
      <c r="A44" s="17" t="s">
        <v>48</v>
      </c>
      <c r="B44" s="7">
        <v>6.077</v>
      </c>
      <c r="C44" s="10"/>
      <c r="D44" s="7">
        <v>0.83599999999999997</v>
      </c>
      <c r="E44" s="10"/>
      <c r="F44" s="7"/>
      <c r="G44" s="52"/>
      <c r="H44" s="46">
        <f t="shared" si="2"/>
        <v>6.9130000000000003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s="9" customFormat="1" ht="14.1" customHeight="1" x14ac:dyDescent="0.3">
      <c r="A45" s="17" t="s">
        <v>49</v>
      </c>
      <c r="B45" s="7">
        <v>2.57</v>
      </c>
      <c r="C45" s="10">
        <v>0.72799999999999998</v>
      </c>
      <c r="D45" s="7"/>
      <c r="E45" s="10"/>
      <c r="F45" s="7"/>
      <c r="G45" s="52"/>
      <c r="H45" s="46">
        <f t="shared" si="2"/>
        <v>3.298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s="9" customFormat="1" ht="14.1" customHeight="1" x14ac:dyDescent="0.3">
      <c r="A46" s="18" t="s">
        <v>37</v>
      </c>
      <c r="B46" s="7"/>
      <c r="C46" s="10"/>
      <c r="D46" s="7"/>
      <c r="E46" s="10"/>
      <c r="F46" s="7">
        <v>117.5</v>
      </c>
      <c r="G46" s="52"/>
      <c r="H46" s="46">
        <f t="shared" si="2"/>
        <v>117.5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s="9" customFormat="1" ht="14.1" customHeight="1" x14ac:dyDescent="0.3">
      <c r="A47" s="17" t="s">
        <v>24</v>
      </c>
      <c r="B47" s="7"/>
      <c r="C47" s="10">
        <v>29.324999999999999</v>
      </c>
      <c r="D47" s="7"/>
      <c r="E47" s="10">
        <v>27.225000000000001</v>
      </c>
      <c r="F47" s="7"/>
      <c r="G47" s="52"/>
      <c r="H47" s="46">
        <f t="shared" si="2"/>
        <v>56.55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s="9" customFormat="1" ht="14.1" customHeight="1" x14ac:dyDescent="0.3">
      <c r="A48" s="18" t="s">
        <v>25</v>
      </c>
      <c r="B48" s="7"/>
      <c r="C48" s="10">
        <v>13.141999999999999</v>
      </c>
      <c r="D48" s="7">
        <v>6.327</v>
      </c>
      <c r="E48" s="10">
        <v>10.879</v>
      </c>
      <c r="F48" s="7"/>
      <c r="G48" s="52"/>
      <c r="H48" s="46">
        <f t="shared" si="2"/>
        <v>30.347999999999999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s="9" customFormat="1" ht="14.1" customHeight="1" thickBot="1" x14ac:dyDescent="0.35">
      <c r="A49" s="19" t="s">
        <v>38</v>
      </c>
      <c r="B49" s="11"/>
      <c r="C49" s="12">
        <v>4.6769999999999996</v>
      </c>
      <c r="D49" s="11"/>
      <c r="E49" s="12"/>
      <c r="F49" s="11">
        <v>23.4</v>
      </c>
      <c r="G49" s="53"/>
      <c r="H49" s="47">
        <f t="shared" si="2"/>
        <v>28.076999999999998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s="6" customFormat="1" ht="14.1" customHeight="1" x14ac:dyDescent="0.3">
      <c r="A50" s="31" t="s">
        <v>26</v>
      </c>
      <c r="B50" s="32"/>
      <c r="C50" s="32"/>
      <c r="D50" s="32"/>
      <c r="E50" s="32"/>
      <c r="F50" s="32"/>
      <c r="G50" s="38"/>
      <c r="H50" s="3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5" customFormat="1" ht="14.1" customHeight="1" x14ac:dyDescent="0.3">
      <c r="A51" s="20" t="s">
        <v>68</v>
      </c>
      <c r="B51" s="13"/>
      <c r="C51" s="14"/>
      <c r="D51" s="13"/>
      <c r="E51" s="14"/>
      <c r="F51" s="13">
        <v>64</v>
      </c>
      <c r="G51" s="54">
        <v>161.69999999999999</v>
      </c>
      <c r="H51" s="45">
        <f t="shared" ref="H51:H59" si="3">SUM(B51:G51)</f>
        <v>225.7</v>
      </c>
    </row>
    <row r="52" spans="1:31" s="6" customFormat="1" ht="14.1" customHeight="1" x14ac:dyDescent="0.3">
      <c r="A52" s="17" t="s">
        <v>39</v>
      </c>
      <c r="B52" s="7">
        <v>4.3090000000000002</v>
      </c>
      <c r="C52" s="10"/>
      <c r="D52" s="7"/>
      <c r="E52" s="10"/>
      <c r="F52" s="7"/>
      <c r="G52" s="52"/>
      <c r="H52" s="46">
        <f t="shared" si="3"/>
        <v>4.3090000000000002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6" customFormat="1" ht="14.1" customHeight="1" x14ac:dyDescent="0.3">
      <c r="A53" s="17" t="s">
        <v>27</v>
      </c>
      <c r="B53" s="7">
        <v>18</v>
      </c>
      <c r="C53" s="10"/>
      <c r="D53" s="7">
        <v>8.5960000000000001</v>
      </c>
      <c r="E53" s="10"/>
      <c r="F53" s="7"/>
      <c r="G53" s="52"/>
      <c r="H53" s="46">
        <f t="shared" si="3"/>
        <v>26.596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6" customFormat="1" ht="14.1" customHeight="1" x14ac:dyDescent="0.3">
      <c r="A54" s="17" t="s">
        <v>40</v>
      </c>
      <c r="B54" s="7">
        <v>9.2430000000000003</v>
      </c>
      <c r="C54" s="10"/>
      <c r="D54" s="7"/>
      <c r="E54" s="10"/>
      <c r="F54" s="7"/>
      <c r="G54" s="52"/>
      <c r="H54" s="46">
        <f t="shared" si="3"/>
        <v>9.2430000000000003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6" customFormat="1" ht="14.1" customHeight="1" x14ac:dyDescent="0.3">
      <c r="A55" s="18" t="s">
        <v>28</v>
      </c>
      <c r="B55" s="7"/>
      <c r="C55" s="10"/>
      <c r="D55" s="7"/>
      <c r="E55" s="10"/>
      <c r="F55" s="7"/>
      <c r="G55" s="52">
        <v>22.5</v>
      </c>
      <c r="H55" s="46">
        <f t="shared" si="3"/>
        <v>22.5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6" customFormat="1" ht="14.1" customHeight="1" x14ac:dyDescent="0.3">
      <c r="A56" s="17" t="s">
        <v>29</v>
      </c>
      <c r="B56" s="7"/>
      <c r="C56" s="10">
        <v>4.2629999999999999</v>
      </c>
      <c r="D56" s="7"/>
      <c r="E56" s="10"/>
      <c r="F56" s="7"/>
      <c r="G56" s="52"/>
      <c r="H56" s="46">
        <f t="shared" si="3"/>
        <v>4.2629999999999999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6" customFormat="1" ht="14.1" customHeight="1" x14ac:dyDescent="0.3">
      <c r="A57" s="17" t="s">
        <v>41</v>
      </c>
      <c r="B57" s="7"/>
      <c r="C57" s="10"/>
      <c r="D57" s="7">
        <v>10.679</v>
      </c>
      <c r="E57" s="10"/>
      <c r="F57" s="7"/>
      <c r="G57" s="52"/>
      <c r="H57" s="46">
        <f t="shared" si="3"/>
        <v>10.679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s="6" customFormat="1" ht="14.1" customHeight="1" x14ac:dyDescent="0.3">
      <c r="A58" s="17" t="s">
        <v>42</v>
      </c>
      <c r="B58" s="7"/>
      <c r="C58" s="10"/>
      <c r="D58" s="7">
        <v>9.2129999999999992</v>
      </c>
      <c r="E58" s="10"/>
      <c r="F58" s="7"/>
      <c r="G58" s="52"/>
      <c r="H58" s="46">
        <f t="shared" si="3"/>
        <v>9.2129999999999992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s="6" customFormat="1" ht="14.1" customHeight="1" thickBot="1" x14ac:dyDescent="0.35">
      <c r="A59" s="19" t="s">
        <v>43</v>
      </c>
      <c r="B59" s="11"/>
      <c r="C59" s="12"/>
      <c r="D59" s="11"/>
      <c r="E59" s="12"/>
      <c r="F59" s="11">
        <v>60.1</v>
      </c>
      <c r="G59" s="53"/>
      <c r="H59" s="47">
        <f t="shared" si="3"/>
        <v>60.1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s="9" customFormat="1" ht="14.1" customHeight="1" x14ac:dyDescent="0.3">
      <c r="A60" s="31" t="s">
        <v>59</v>
      </c>
      <c r="B60" s="32"/>
      <c r="C60" s="32"/>
      <c r="D60" s="32"/>
      <c r="E60" s="32"/>
      <c r="F60" s="32"/>
      <c r="G60" s="38"/>
      <c r="H60" s="32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1:31" s="6" customFormat="1" ht="14.1" customHeight="1" thickBot="1" x14ac:dyDescent="0.35">
      <c r="A61" s="28" t="s">
        <v>44</v>
      </c>
      <c r="B61" s="29"/>
      <c r="C61" s="30">
        <v>3.2970000000000002</v>
      </c>
      <c r="D61" s="29"/>
      <c r="E61" s="30">
        <v>2.5049999999999999</v>
      </c>
      <c r="F61" s="29"/>
      <c r="G61" s="55"/>
      <c r="H61" s="48">
        <f>SUM(B61:G61)</f>
        <v>5.8019999999999996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ht="10.8" thickBot="1" x14ac:dyDescent="0.25">
      <c r="B62" s="4"/>
      <c r="G62" s="56"/>
    </row>
    <row r="63" spans="1:31" ht="14.1" customHeight="1" x14ac:dyDescent="0.2">
      <c r="A63" s="22" t="s">
        <v>60</v>
      </c>
      <c r="B63" s="39">
        <f t="shared" ref="B63:H63" si="4">SUM(B5:B61)</f>
        <v>491.77000000000004</v>
      </c>
      <c r="C63" s="40">
        <f t="shared" si="4"/>
        <v>496.71400000000006</v>
      </c>
      <c r="D63" s="39">
        <f t="shared" si="4"/>
        <v>297.07900000000001</v>
      </c>
      <c r="E63" s="40">
        <f t="shared" si="4"/>
        <v>189.90099999999998</v>
      </c>
      <c r="F63" s="39">
        <f t="shared" si="4"/>
        <v>497.6</v>
      </c>
      <c r="G63" s="40">
        <f t="shared" si="4"/>
        <v>496.5</v>
      </c>
      <c r="H63" s="49">
        <f t="shared" si="4"/>
        <v>2469.5640000000008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4.1" customHeight="1" x14ac:dyDescent="0.2">
      <c r="A64" s="23" t="s">
        <v>50</v>
      </c>
      <c r="B64" s="41">
        <v>8.2200000000000006</v>
      </c>
      <c r="C64" s="42">
        <v>3.2749999999999999</v>
      </c>
      <c r="D64" s="41">
        <v>2.91</v>
      </c>
      <c r="E64" s="42">
        <v>10.092000000000001</v>
      </c>
      <c r="F64" s="41">
        <v>2.4</v>
      </c>
      <c r="G64" s="42">
        <v>3.5</v>
      </c>
      <c r="H64" s="5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4.1" customHeight="1" thickBot="1" x14ac:dyDescent="0.25">
      <c r="A65" s="24" t="s">
        <v>51</v>
      </c>
      <c r="B65" s="43">
        <f t="shared" ref="B65:E65" si="5">B63+B64</f>
        <v>499.99000000000007</v>
      </c>
      <c r="C65" s="44">
        <f t="shared" si="5"/>
        <v>499.98900000000003</v>
      </c>
      <c r="D65" s="43">
        <f t="shared" si="5"/>
        <v>299.98900000000003</v>
      </c>
      <c r="E65" s="44">
        <f t="shared" si="5"/>
        <v>199.99299999999999</v>
      </c>
      <c r="F65" s="43">
        <f t="shared" ref="F65:G65" si="6">F63+F64</f>
        <v>500</v>
      </c>
      <c r="G65" s="44">
        <f t="shared" si="6"/>
        <v>500</v>
      </c>
      <c r="H65" s="51">
        <f>SUM(B65:G65)</f>
        <v>2499.9610000000002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3.75" customHeight="1" x14ac:dyDescent="0.2"/>
    <row r="67" spans="1:31" x14ac:dyDescent="0.2">
      <c r="A67" s="2" t="s">
        <v>69</v>
      </c>
    </row>
    <row r="68" spans="1:31" x14ac:dyDescent="0.2">
      <c r="A68" s="2" t="s">
        <v>70</v>
      </c>
    </row>
  </sheetData>
  <sheetProtection algorithmName="SHA-512" hashValue="eV3XUfyZLvoj9SDdRksXWhKzTempfBoHx3Y1V7TkK5FDIhbkArSgZB55QJ+Qqsc4gS65QZxWNQijXdMnfa6l5g==" saltValue="Cqb5wl+OItXJNloerOv/5g==" spinCount="100000" sheet="1" objects="1" scenarios="1"/>
  <mergeCells count="8">
    <mergeCell ref="B1:H1"/>
    <mergeCell ref="H2:H3"/>
    <mergeCell ref="B2:B3"/>
    <mergeCell ref="C2:C3"/>
    <mergeCell ref="D2:D3"/>
    <mergeCell ref="E2:E3"/>
    <mergeCell ref="F2:F3"/>
    <mergeCell ref="G2:G3"/>
  </mergeCells>
  <phoneticPr fontId="3" type="noConversion"/>
  <printOptions horizontalCentered="1"/>
  <pageMargins left="0" right="0" top="0.19685039370078741" bottom="0.78740157480314965" header="0.31496062992125984" footer="0.11811023622047245"/>
  <pageSetup paperSize="8" scale="125" orientation="landscape" r:id="rId1"/>
  <headerFooter>
    <oddFooter xml:space="preserve">&amp;L&amp;D&amp;R&amp;Z&amp;F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UoP</vt:lpstr>
      <vt:lpstr>UoP!Area_stampa</vt:lpstr>
      <vt:lpstr>UoP!Titoli_stampa</vt:lpstr>
    </vt:vector>
  </TitlesOfParts>
  <Company>Iren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Bondino Giulia</dc:creator>
  <cp:lastModifiedBy>Barozzi Simona</cp:lastModifiedBy>
  <cp:lastPrinted>2025-09-18T10:16:07Z</cp:lastPrinted>
  <dcterms:created xsi:type="dcterms:W3CDTF">2020-03-12T09:54:06Z</dcterms:created>
  <dcterms:modified xsi:type="dcterms:W3CDTF">2026-05-26T07:59:17Z</dcterms:modified>
</cp:coreProperties>
</file>